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PRIVATE\polov\Chovatelska_2019\Bodovacie tabulky\"/>
    </mc:Choice>
  </mc:AlternateContent>
  <xr:revisionPtr revIDLastSave="0" documentId="13_ncr:1_{77E6D137-A684-4A79-857B-32207873FE9E}" xr6:coauthVersionLast="36" xr6:coauthVersionMax="36" xr10:uidLastSave="{00000000-0000-0000-0000-000000000000}"/>
  <bookViews>
    <workbookView xWindow="120" yWindow="60" windowWidth="12120" windowHeight="9120" xr2:uid="{00000000-000D-0000-FFFF-FFFF00000000}"/>
  </bookViews>
  <sheets>
    <sheet name="0" sheetId="93" r:id="rId1"/>
  </sheets>
  <definedNames>
    <definedName name="_xlnm.Print_Area" localSheetId="0">'0'!$A$1:$L$66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3" i="93" l="1"/>
  <c r="L45" i="93" l="1"/>
  <c r="L38" i="93"/>
  <c r="L37" i="93"/>
  <c r="I27" i="93"/>
  <c r="K27" i="93" s="1"/>
  <c r="I29" i="93"/>
  <c r="K29" i="93" s="1"/>
  <c r="I31" i="93"/>
  <c r="K31" i="93" s="1"/>
  <c r="I33" i="93"/>
  <c r="K33" i="93" s="1"/>
  <c r="K35" i="93"/>
  <c r="I39" i="93"/>
  <c r="K39" i="93" s="1"/>
  <c r="I44" i="93"/>
  <c r="K43" i="93" l="1"/>
  <c r="K46" i="93" s="1"/>
  <c r="K41" i="93"/>
  <c r="K47" i="93" l="1"/>
</calcChain>
</file>

<file path=xl/sharedStrings.xml><?xml version="1.0" encoding="utf-8"?>
<sst xmlns="http://schemas.openxmlformats.org/spreadsheetml/2006/main" count="70" uniqueCount="60">
  <si>
    <t>Poľovný revír:</t>
  </si>
  <si>
    <t>Priemer</t>
  </si>
  <si>
    <t>Body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</si>
  <si>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</si>
  <si>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</si>
  <si>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</si>
  <si>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</si>
  <si>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</si>
  <si>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</si>
  <si>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</si>
  <si>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</si>
  <si>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</si>
  <si>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Miesto a dátum hodnotenia</t>
  </si>
  <si>
    <t xml:space="preserve"> </t>
  </si>
  <si>
    <t>TABUĽKA</t>
  </si>
  <si>
    <t>Poľovná oblasť:</t>
  </si>
  <si>
    <t>Číslo poľovníckej trofeje</t>
  </si>
  <si>
    <t>Užívateľ poľovného revíru:</t>
  </si>
  <si>
    <t>Adresa lovca:</t>
  </si>
  <si>
    <t>Dátum ulovenia:</t>
  </si>
  <si>
    <t xml:space="preserve">Vek: </t>
  </si>
  <si>
    <t>rokov</t>
  </si>
  <si>
    <t>na hodnotenie muflóních rohov podľa C.I.C.</t>
  </si>
  <si>
    <t>Hmotnosť vyvrhnutého muflóna bez hlavy:</t>
  </si>
  <si>
    <t xml:space="preserve">   kg</t>
  </si>
  <si>
    <t>Lovec (meno a priezvisko):</t>
  </si>
  <si>
    <t>Merané veličiny</t>
  </si>
  <si>
    <t>Konšt.</t>
  </si>
  <si>
    <t>cm</t>
  </si>
  <si>
    <t xml:space="preserve">  Dĺžka rohov</t>
  </si>
  <si>
    <t>pravý cm</t>
  </si>
  <si>
    <t>ľavý cm</t>
  </si>
  <si>
    <t xml:space="preserve">  Obvod rohov v 1/3</t>
  </si>
  <si>
    <t xml:space="preserve">  Obvod rohov v 2/3</t>
  </si>
  <si>
    <t xml:space="preserve">  Obvod rohov v 3/3</t>
  </si>
  <si>
    <t xml:space="preserve">  Rozpätie rohov</t>
  </si>
  <si>
    <t>P r i r á ž k y</t>
  </si>
  <si>
    <t xml:space="preserve">  Zafarbenie</t>
  </si>
  <si>
    <t xml:space="preserve">  Vrúbkovanie rohov</t>
  </si>
  <si>
    <t xml:space="preserve">  Vinutie rohov</t>
  </si>
  <si>
    <t>0 - 5 bodov</t>
  </si>
  <si>
    <t xml:space="preserve">       Z r á ž k y</t>
  </si>
  <si>
    <t xml:space="preserve">  Kladné body spolu</t>
  </si>
  <si>
    <t xml:space="preserve">   Záporné body spolu</t>
  </si>
  <si>
    <t>KONEČNÁ BODOVÁ HODNOTA TROFEJE</t>
  </si>
  <si>
    <t xml:space="preserve">  Vrastavosť rohov</t>
  </si>
  <si>
    <t xml:space="preserve">  Asymetria a tvarové chyby</t>
  </si>
  <si>
    <t>0 - 3 body</t>
  </si>
  <si>
    <t>0 - 2 body</t>
  </si>
  <si>
    <t>C index</t>
  </si>
  <si>
    <t>Rozpätie rohov merané na vonkajších hranách</t>
  </si>
  <si>
    <t>Rozpätie merané na vrcholoch hrotov rohov (cm)</t>
  </si>
  <si>
    <t>Podpisy hodnotiteľov</t>
  </si>
  <si>
    <r>
      <t>©</t>
    </r>
    <r>
      <rPr>
        <i/>
        <sz val="6"/>
        <rFont val="Arial CE"/>
        <family val="2"/>
        <charset val="238"/>
      </rPr>
      <t xml:space="preserve"> Slovenský poľovnícky zväz, ústredie, Štefánikova 10, 811 05  Bratislava</t>
    </r>
  </si>
  <si>
    <t>Chovateľský celok :</t>
  </si>
  <si>
    <t>Obvodný lesný úrad :</t>
  </si>
  <si>
    <t>S II Malé Karpaty</t>
  </si>
  <si>
    <t>OÚ Malacky</t>
  </si>
  <si>
    <t>Karpaty</t>
  </si>
  <si>
    <t>Malacky, 20.3.2019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</si>
</sst>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 CE"/>
      <family val="2"/>
      <charset val="238"/>
    </font>
    <font>
      <sz val="14"/>
      <name val="Arial CE"/>
      <family val="2"/>
      <charset val="238"/>
    </font>
    <font>
      <b/>
      <sz val="11"/>
      <color indexed="62"/>
      <name val="Arial CE"/>
      <family val="2"/>
      <charset val="238"/>
    </font>
    <font>
      <sz val="18"/>
      <name val="Arial CE"/>
      <family val="2"/>
      <charset val="238"/>
    </font>
    <font>
      <sz val="26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6"/>
      <name val="Arial CE"/>
      <charset val="238"/>
    </font>
    <font>
      <sz val="16"/>
      <name val="Arial CE"/>
      <charset val="238"/>
    </font>
    <font>
      <u/>
      <sz val="14"/>
      <name val="Arial CE"/>
      <family val="2"/>
      <charset val="238"/>
    </font>
    <font>
      <sz val="10"/>
      <name val="Arial CE"/>
      <family val="2"/>
      <charset val="238"/>
    </font>
    <font>
      <u/>
      <sz val="10"/>
      <name val="Arial CE"/>
      <family val="2"/>
      <charset val="238"/>
    </font>
    <font>
      <i/>
      <sz val="10"/>
      <name val="Arial CE"/>
      <charset val="238"/>
    </font>
    <font>
      <sz val="12"/>
      <name val="Arial CE"/>
      <family val="2"/>
      <charset val="238"/>
    </font>
    <font>
      <sz val="8"/>
      <name val="Arial CE"/>
      <charset val="238"/>
    </font>
    <font>
      <i/>
      <sz val="11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b/>
      <i/>
      <sz val="13"/>
      <name val="Arial CE"/>
      <charset val="238"/>
    </font>
    <font>
      <sz val="13"/>
      <name val="Arial CE"/>
      <charset val="238"/>
    </font>
    <font>
      <i/>
      <sz val="12"/>
      <name val="Arial CE"/>
      <charset val="238"/>
    </font>
    <font>
      <b/>
      <sz val="16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2"/>
      <color indexed="62"/>
      <name val="Arial CE"/>
      <family val="2"/>
      <charset val="238"/>
    </font>
    <font>
      <sz val="16"/>
      <name val="Arial CE"/>
      <family val="2"/>
      <charset val="238"/>
    </font>
    <font>
      <sz val="18"/>
      <name val="Arial CE"/>
      <charset val="238"/>
    </font>
    <font>
      <sz val="11"/>
      <color indexed="62"/>
      <name val="Arial CE"/>
      <family val="2"/>
      <charset val="238"/>
    </font>
    <font>
      <i/>
      <sz val="12"/>
      <name val="Arial CE"/>
      <family val="2"/>
      <charset val="238"/>
    </font>
    <font>
      <sz val="6"/>
      <name val="Arial"/>
      <family val="2"/>
      <charset val="238"/>
    </font>
    <font>
      <i/>
      <sz val="6"/>
      <name val="Arial CE"/>
      <family val="2"/>
      <charset val="238"/>
    </font>
    <font>
      <b/>
      <sz val="18"/>
      <name val="Arial CE"/>
      <charset val="238"/>
    </font>
    <font>
      <b/>
      <i/>
      <sz val="12"/>
      <color indexed="62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color indexed="62"/>
      <name val="Arial CE"/>
      <family val="2"/>
      <charset val="238"/>
    </font>
    <font>
      <b/>
      <i/>
      <sz val="14"/>
      <color indexed="62"/>
      <name val="Arial CE"/>
      <family val="2"/>
      <charset val="238"/>
    </font>
    <font>
      <b/>
      <i/>
      <sz val="12"/>
      <color indexed="12"/>
      <name val="Arial CE"/>
      <family val="2"/>
      <charset val="238"/>
    </font>
    <font>
      <b/>
      <i/>
      <sz val="10"/>
      <color indexed="12"/>
      <name val="Arial CE"/>
      <family val="2"/>
      <charset val="238"/>
    </font>
    <font>
      <b/>
      <i/>
      <sz val="14"/>
      <color indexed="12"/>
      <name val="Arial CE"/>
      <family val="2"/>
      <charset val="238"/>
    </font>
    <font>
      <b/>
      <i/>
      <sz val="16"/>
      <color indexed="62"/>
      <name val="Arial CE"/>
      <family val="2"/>
      <charset val="238"/>
    </font>
    <font>
      <b/>
      <i/>
      <sz val="10"/>
      <color indexed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otted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7" fillId="0" borderId="0" xfId="0" applyFont="1" applyFill="1" applyBorder="1"/>
    <xf numFmtId="0" fontId="0" fillId="0" borderId="0" xfId="0" applyBorder="1"/>
    <xf numFmtId="2" fontId="5" fillId="0" borderId="0" xfId="0" applyNumberFormat="1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protection locked="0"/>
    </xf>
    <xf numFmtId="0" fontId="13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left" indent="1"/>
    </xf>
    <xf numFmtId="0" fontId="0" fillId="0" borderId="1" xfId="0" applyBorder="1"/>
    <xf numFmtId="0" fontId="0" fillId="0" borderId="0" xfId="0" applyAlignme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15" fillId="0" borderId="0" xfId="0" applyFont="1" applyBorder="1" applyAlignment="1" applyProtection="1">
      <alignment horizontal="center" vertical="center"/>
    </xf>
    <xf numFmtId="0" fontId="22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Border="1" applyAlignment="1"/>
    <xf numFmtId="0" fontId="23" fillId="0" borderId="0" xfId="0" applyFont="1" applyAlignment="1"/>
    <xf numFmtId="0" fontId="24" fillId="0" borderId="0" xfId="0" applyFont="1" applyBorder="1" applyAlignment="1" applyProtection="1">
      <alignment horizont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 applyProtection="1"/>
    <xf numFmtId="0" fontId="0" fillId="0" borderId="1" xfId="0" applyBorder="1" applyAlignment="1" applyProtection="1"/>
    <xf numFmtId="0" fontId="10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4" fillId="0" borderId="0" xfId="0" applyFont="1" applyAlignment="1" applyProtection="1"/>
    <xf numFmtId="0" fontId="4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/>
    <xf numFmtId="0" fontId="4" fillId="0" borderId="1" xfId="0" applyFont="1" applyBorder="1" applyAlignment="1" applyProtection="1"/>
    <xf numFmtId="0" fontId="6" fillId="0" borderId="0" xfId="0" applyFont="1" applyAlignment="1" applyProtection="1"/>
    <xf numFmtId="0" fontId="11" fillId="0" borderId="0" xfId="0" applyFont="1" applyAlignment="1" applyProtection="1">
      <alignment horizontal="right"/>
    </xf>
    <xf numFmtId="0" fontId="6" fillId="0" borderId="1" xfId="0" applyFont="1" applyBorder="1" applyAlignment="1" applyProtection="1"/>
    <xf numFmtId="0" fontId="11" fillId="0" borderId="1" xfId="0" applyFont="1" applyBorder="1" applyAlignment="1" applyProtection="1">
      <alignment horizontal="right"/>
    </xf>
    <xf numFmtId="0" fontId="6" fillId="0" borderId="2" xfId="0" applyFont="1" applyBorder="1" applyAlignment="1" applyProtection="1"/>
    <xf numFmtId="0" fontId="0" fillId="0" borderId="2" xfId="0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19" fillId="0" borderId="0" xfId="0" applyFont="1" applyBorder="1" applyAlignment="1" applyProtection="1"/>
    <xf numFmtId="0" fontId="20" fillId="0" borderId="0" xfId="0" applyFont="1" applyAlignment="1" applyProtection="1"/>
    <xf numFmtId="0" fontId="20" fillId="0" borderId="0" xfId="0" applyFont="1" applyBorder="1" applyAlignment="1" applyProtection="1">
      <alignment horizontal="center"/>
    </xf>
    <xf numFmtId="0" fontId="35" fillId="0" borderId="0" xfId="0" applyFont="1" applyAlignment="1" applyProtection="1">
      <alignment horizontal="center"/>
    </xf>
    <xf numFmtId="0" fontId="35" fillId="0" borderId="0" xfId="0" applyFont="1" applyAlignment="1" applyProtection="1"/>
    <xf numFmtId="0" fontId="36" fillId="0" borderId="0" xfId="0" applyFont="1" applyAlignment="1" applyProtection="1"/>
    <xf numFmtId="0" fontId="20" fillId="0" borderId="0" xfId="0" applyFont="1" applyBorder="1" applyAlignment="1" applyProtection="1"/>
    <xf numFmtId="0" fontId="27" fillId="2" borderId="1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8" fillId="3" borderId="8" xfId="0" applyFont="1" applyFill="1" applyBorder="1"/>
    <xf numFmtId="0" fontId="9" fillId="3" borderId="9" xfId="0" applyFont="1" applyFill="1" applyBorder="1" applyAlignment="1">
      <alignment horizontal="center" vertical="center"/>
    </xf>
    <xf numFmtId="0" fontId="8" fillId="3" borderId="10" xfId="0" applyFont="1" applyFill="1" applyBorder="1"/>
    <xf numFmtId="0" fontId="9" fillId="3" borderId="11" xfId="0" applyFont="1" applyFill="1" applyBorder="1" applyAlignment="1">
      <alignment horizontal="center" vertical="center"/>
    </xf>
    <xf numFmtId="0" fontId="8" fillId="3" borderId="0" xfId="0" applyFont="1" applyFill="1" applyBorder="1"/>
    <xf numFmtId="0" fontId="9" fillId="3" borderId="5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 applyProtection="1">
      <alignment horizontal="center"/>
    </xf>
    <xf numFmtId="2" fontId="34" fillId="3" borderId="3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8" fillId="3" borderId="13" xfId="0" applyFont="1" applyFill="1" applyBorder="1"/>
    <xf numFmtId="0" fontId="8" fillId="3" borderId="12" xfId="0" applyFont="1" applyFill="1" applyBorder="1"/>
    <xf numFmtId="0" fontId="4" fillId="3" borderId="12" xfId="0" applyFont="1" applyFill="1" applyBorder="1"/>
    <xf numFmtId="0" fontId="2" fillId="3" borderId="12" xfId="0" applyFont="1" applyFill="1" applyBorder="1"/>
    <xf numFmtId="0" fontId="30" fillId="3" borderId="6" xfId="0" applyFont="1" applyFill="1" applyBorder="1" applyAlignment="1">
      <alignment horizontal="center"/>
    </xf>
    <xf numFmtId="0" fontId="0" fillId="3" borderId="8" xfId="0" applyFill="1" applyBorder="1"/>
    <xf numFmtId="0" fontId="0" fillId="3" borderId="10" xfId="0" applyFill="1" applyBorder="1"/>
    <xf numFmtId="0" fontId="0" fillId="3" borderId="12" xfId="0" applyFill="1" applyBorder="1"/>
    <xf numFmtId="2" fontId="6" fillId="3" borderId="7" xfId="0" applyNumberFormat="1" applyFont="1" applyFill="1" applyBorder="1" applyAlignment="1" applyProtection="1">
      <alignment horizontal="center" vertical="center"/>
    </xf>
    <xf numFmtId="2" fontId="31" fillId="3" borderId="14" xfId="0" applyNumberFormat="1" applyFont="1" applyFill="1" applyBorder="1" applyAlignment="1" applyProtection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" fillId="3" borderId="12" xfId="0" applyFont="1" applyFill="1" applyBorder="1"/>
    <xf numFmtId="0" fontId="33" fillId="3" borderId="13" xfId="0" applyFont="1" applyFill="1" applyBorder="1"/>
    <xf numFmtId="2" fontId="39" fillId="3" borderId="15" xfId="0" applyNumberFormat="1" applyFont="1" applyFill="1" applyBorder="1" applyAlignment="1">
      <alignment horizontal="center" vertical="center"/>
    </xf>
    <xf numFmtId="2" fontId="39" fillId="3" borderId="16" xfId="0" applyNumberFormat="1" applyFont="1" applyFill="1" applyBorder="1" applyAlignment="1">
      <alignment horizontal="center" vertical="center"/>
    </xf>
    <xf numFmtId="2" fontId="40" fillId="0" borderId="3" xfId="0" applyNumberFormat="1" applyFont="1" applyFill="1" applyBorder="1" applyAlignment="1" applyProtection="1">
      <alignment horizontal="center" vertical="center"/>
      <protection locked="0"/>
    </xf>
    <xf numFmtId="2" fontId="40" fillId="0" borderId="16" xfId="0" applyNumberFormat="1" applyFont="1" applyFill="1" applyBorder="1" applyAlignment="1" applyProtection="1">
      <alignment horizontal="center" vertical="center"/>
      <protection locked="0"/>
    </xf>
    <xf numFmtId="2" fontId="42" fillId="3" borderId="3" xfId="0" applyNumberFormat="1" applyFont="1" applyFill="1" applyBorder="1" applyAlignment="1">
      <alignment horizontal="center" vertical="center"/>
    </xf>
    <xf numFmtId="2" fontId="40" fillId="0" borderId="17" xfId="0" applyNumberFormat="1" applyFont="1" applyFill="1" applyBorder="1" applyAlignment="1" applyProtection="1">
      <alignment horizontal="center" vertical="center"/>
      <protection locked="0"/>
    </xf>
    <xf numFmtId="2" fontId="45" fillId="3" borderId="3" xfId="0" applyNumberFormat="1" applyFont="1" applyFill="1" applyBorder="1" applyAlignment="1">
      <alignment horizontal="center" vertical="center"/>
    </xf>
    <xf numFmtId="2" fontId="46" fillId="3" borderId="3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9" fillId="0" borderId="0" xfId="0" applyFont="1" applyAlignment="1"/>
    <xf numFmtId="0" fontId="15" fillId="0" borderId="0" xfId="0" applyFont="1" applyAlignment="1"/>
    <xf numFmtId="0" fontId="47" fillId="0" borderId="18" xfId="0" applyFont="1" applyBorder="1" applyAlignment="1" applyProtection="1">
      <alignment vertical="center"/>
      <protection hidden="1"/>
    </xf>
    <xf numFmtId="164" fontId="2" fillId="0" borderId="19" xfId="0" applyNumberFormat="1" applyFont="1" applyFill="1" applyBorder="1" applyAlignment="1" applyProtection="1">
      <alignment horizontal="center" vertical="center"/>
      <protection locked="0"/>
    </xf>
    <xf numFmtId="164" fontId="2" fillId="0" borderId="20" xfId="0" applyNumberFormat="1" applyFont="1" applyFill="1" applyBorder="1" applyAlignment="1" applyProtection="1">
      <alignment horizontal="center" vertical="center"/>
      <protection locked="0"/>
    </xf>
    <xf numFmtId="164" fontId="2" fillId="0" borderId="21" xfId="0" applyNumberFormat="1" applyFont="1" applyFill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center" vertical="center"/>
      <protection locked="0"/>
    </xf>
    <xf numFmtId="164" fontId="2" fillId="0" borderId="22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23" xfId="0" applyNumberFormat="1" applyFont="1" applyFill="1" applyBorder="1" applyAlignment="1" applyProtection="1">
      <alignment horizontal="center" vertical="center"/>
      <protection locked="0"/>
    </xf>
    <xf numFmtId="164" fontId="9" fillId="3" borderId="24" xfId="0" applyNumberFormat="1" applyFont="1" applyFill="1" applyBorder="1" applyAlignment="1" applyProtection="1">
      <alignment horizontal="center" vertical="center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protection locked="0"/>
    </xf>
    <xf numFmtId="0" fontId="23" fillId="2" borderId="1" xfId="0" applyFont="1" applyFill="1" applyBorder="1" applyAlignment="1" applyProtection="1">
      <protection locked="0"/>
    </xf>
    <xf numFmtId="0" fontId="0" fillId="0" borderId="0" xfId="0" applyBorder="1" applyAlignment="1">
      <alignment horizontal="left" indent="1"/>
    </xf>
    <xf numFmtId="0" fontId="10" fillId="0" borderId="0" xfId="0" applyFont="1" applyBorder="1" applyAlignment="1" applyProtection="1">
      <alignment horizontal="left"/>
    </xf>
    <xf numFmtId="0" fontId="24" fillId="4" borderId="0" xfId="0" applyFont="1" applyFill="1" applyBorder="1" applyAlignment="1" applyProtection="1">
      <protection locked="0"/>
    </xf>
    <xf numFmtId="0" fontId="23" fillId="4" borderId="0" xfId="0" applyFont="1" applyFill="1" applyBorder="1" applyAlignment="1" applyProtection="1">
      <protection locked="0"/>
    </xf>
    <xf numFmtId="0" fontId="38" fillId="4" borderId="0" xfId="0" applyFont="1" applyFill="1" applyBorder="1" applyAlignment="1" applyProtection="1">
      <alignment horizontal="center" vertical="center"/>
      <protection locked="0"/>
    </xf>
    <xf numFmtId="0" fontId="38" fillId="4" borderId="1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0" fontId="29" fillId="3" borderId="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9" fillId="3" borderId="25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38" fillId="2" borderId="27" xfId="0" applyFont="1" applyFill="1" applyBorder="1" applyAlignment="1" applyProtection="1">
      <alignment horizontal="center" vertical="center"/>
      <protection locked="0"/>
    </xf>
    <xf numFmtId="0" fontId="38" fillId="2" borderId="14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protection locked="0"/>
    </xf>
    <xf numFmtId="0" fontId="23" fillId="2" borderId="1" xfId="0" applyFont="1" applyFill="1" applyBorder="1" applyAlignment="1" applyProtection="1">
      <protection locked="0"/>
    </xf>
    <xf numFmtId="0" fontId="23" fillId="0" borderId="0" xfId="0" applyFont="1" applyAlignment="1"/>
    <xf numFmtId="0" fontId="29" fillId="3" borderId="14" xfId="0" applyFont="1" applyFill="1" applyBorder="1" applyAlignment="1">
      <alignment horizontal="center" vertical="center"/>
    </xf>
    <xf numFmtId="2" fontId="34" fillId="3" borderId="7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2" fontId="39" fillId="3" borderId="7" xfId="0" applyNumberFormat="1" applyFont="1" applyFill="1" applyBorder="1" applyAlignment="1">
      <alignment horizontal="center" vertical="center"/>
    </xf>
    <xf numFmtId="0" fontId="40" fillId="3" borderId="14" xfId="0" applyFont="1" applyFill="1" applyBorder="1" applyAlignment="1">
      <alignment horizontal="center" vertical="center"/>
    </xf>
    <xf numFmtId="0" fontId="25" fillId="2" borderId="1" xfId="0" applyFont="1" applyFill="1" applyBorder="1" applyAlignment="1" applyProtection="1">
      <protection locked="0"/>
    </xf>
    <xf numFmtId="0" fontId="26" fillId="2" borderId="1" xfId="0" applyFont="1" applyFill="1" applyBorder="1" applyAlignment="1" applyProtection="1">
      <protection locked="0"/>
    </xf>
    <xf numFmtId="0" fontId="0" fillId="0" borderId="0" xfId="0" applyAlignment="1"/>
    <xf numFmtId="0" fontId="27" fillId="2" borderId="2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14" fontId="25" fillId="2" borderId="1" xfId="0" applyNumberFormat="1" applyFont="1" applyFill="1" applyBorder="1" applyAlignment="1" applyProtection="1">
      <alignment horizontal="left"/>
      <protection locked="0"/>
    </xf>
    <xf numFmtId="0" fontId="25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29" fillId="3" borderId="13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2" fontId="9" fillId="3" borderId="7" xfId="0" applyNumberFormat="1" applyFont="1" applyFill="1" applyBorder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0" fontId="30" fillId="0" borderId="0" xfId="0" applyFont="1" applyBorder="1" applyAlignment="1"/>
    <xf numFmtId="0" fontId="30" fillId="0" borderId="0" xfId="0" applyFont="1" applyAlignment="1"/>
    <xf numFmtId="0" fontId="0" fillId="3" borderId="14" xfId="0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8" fillId="3" borderId="13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3" borderId="8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1" xfId="0" applyBorder="1" applyAlignment="1"/>
    <xf numFmtId="0" fontId="20" fillId="0" borderId="0" xfId="0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/>
    <xf numFmtId="0" fontId="32" fillId="3" borderId="12" xfId="0" applyFont="1" applyFill="1" applyBorder="1" applyAlignment="1"/>
    <xf numFmtId="2" fontId="43" fillId="3" borderId="15" xfId="0" applyNumberFormat="1" applyFont="1" applyFill="1" applyBorder="1" applyAlignment="1">
      <alignment horizontal="center" vertical="center"/>
    </xf>
    <xf numFmtId="2" fontId="44" fillId="3" borderId="17" xfId="0" applyNumberFormat="1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13" xfId="0" applyFont="1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2" fontId="39" fillId="3" borderId="7" xfId="0" applyNumberFormat="1" applyFont="1" applyFill="1" applyBorder="1" applyAlignment="1" applyProtection="1">
      <alignment horizontal="center" vertical="center"/>
      <protection hidden="1"/>
    </xf>
    <xf numFmtId="0" fontId="41" fillId="3" borderId="14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08"/>
  <dimension ref="A1:M69"/>
  <sheetViews>
    <sheetView tabSelected="1" zoomScale="75" zoomScaleNormal="75" zoomScaleSheetLayoutView="75" workbookViewId="0">
      <selection activeCell="K8" sqref="K8"/>
    </sheetView>
  </sheetViews>
  <sheetFormatPr defaultRowHeight="12.75" x14ac:dyDescent="0.2"/>
  <cols>
    <col min="2" max="2" width="19.85546875" customWidth="1"/>
    <col min="3" max="4" width="10.7109375" customWidth="1"/>
    <col min="5" max="5" width="5.28515625" customWidth="1"/>
    <col min="6" max="6" width="12" customWidth="1"/>
    <col min="7" max="7" width="17.7109375" customWidth="1"/>
    <col min="8" max="8" width="10.7109375" customWidth="1"/>
    <col min="9" max="9" width="8.7109375" customWidth="1"/>
    <col min="10" max="10" width="11.85546875" customWidth="1"/>
    <col min="11" max="11" width="16.140625" customWidth="1"/>
    <col min="12" max="12" width="1.5703125" customWidth="1"/>
    <col min="13" max="13" width="5.85546875" customWidth="1"/>
  </cols>
  <sheetData>
    <row r="1" spans="1:13" ht="20.25" x14ac:dyDescent="0.3">
      <c r="A1" s="116" t="s">
        <v>14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97"/>
    </row>
    <row r="2" spans="1:13" ht="18" x14ac:dyDescent="0.25">
      <c r="A2" s="156" t="s">
        <v>22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96"/>
    </row>
    <row r="3" spans="1:13" ht="27" customHeight="1" x14ac:dyDescent="0.25">
      <c r="A3" s="10"/>
      <c r="B3" s="10"/>
      <c r="C3" s="10"/>
      <c r="D3" s="10"/>
      <c r="E3" s="10"/>
      <c r="F3" s="10"/>
      <c r="G3" s="10"/>
      <c r="H3" s="10"/>
      <c r="I3" s="30"/>
      <c r="J3" s="30"/>
      <c r="K3" s="30"/>
      <c r="L3" s="8"/>
    </row>
    <row r="4" spans="1:13" ht="27" customHeight="1" thickBot="1" x14ac:dyDescent="0.25">
      <c r="G4" s="11"/>
      <c r="I4" s="30"/>
      <c r="J4" s="30"/>
      <c r="K4" s="30"/>
      <c r="L4" s="8"/>
    </row>
    <row r="5" spans="1:13" ht="18" customHeight="1" x14ac:dyDescent="0.2">
      <c r="A5" s="127" t="s">
        <v>15</v>
      </c>
      <c r="B5" s="127"/>
      <c r="C5" s="125" t="s">
        <v>56</v>
      </c>
      <c r="D5" s="126"/>
      <c r="E5" s="126"/>
      <c r="F5" s="126"/>
      <c r="G5" s="126"/>
      <c r="H5" s="13"/>
      <c r="I5" s="31"/>
      <c r="J5" s="31"/>
      <c r="K5" s="95" t="s">
        <v>16</v>
      </c>
      <c r="L5" s="8"/>
      <c r="M5" s="5"/>
    </row>
    <row r="6" spans="1:13" ht="15" customHeight="1" x14ac:dyDescent="0.2">
      <c r="G6" s="21"/>
      <c r="I6" s="30"/>
      <c r="J6" s="30"/>
      <c r="K6" s="123">
        <v>0</v>
      </c>
      <c r="L6" s="8"/>
    </row>
    <row r="7" spans="1:13" ht="18" customHeight="1" thickBot="1" x14ac:dyDescent="0.4">
      <c r="A7" s="25" t="s">
        <v>54</v>
      </c>
      <c r="B7" s="26"/>
      <c r="C7" s="125" t="s">
        <v>58</v>
      </c>
      <c r="D7" s="126"/>
      <c r="E7" s="126"/>
      <c r="F7" s="126"/>
      <c r="G7" s="126"/>
      <c r="H7" s="20"/>
      <c r="I7" s="32"/>
      <c r="J7" s="32"/>
      <c r="K7" s="124"/>
      <c r="L7" s="8"/>
    </row>
    <row r="8" spans="1:13" ht="14.25" customHeight="1" x14ac:dyDescent="0.35">
      <c r="A8" s="25"/>
      <c r="B8" s="26"/>
      <c r="C8" s="112"/>
      <c r="D8" s="113"/>
      <c r="E8" s="113"/>
      <c r="F8" s="113"/>
      <c r="G8" s="113"/>
      <c r="H8" s="110"/>
      <c r="I8" s="111"/>
      <c r="J8" s="111"/>
      <c r="K8" s="114"/>
      <c r="L8" s="8"/>
    </row>
    <row r="9" spans="1:13" ht="18" customHeight="1" x14ac:dyDescent="0.35">
      <c r="A9" s="25" t="s">
        <v>55</v>
      </c>
      <c r="B9" s="26"/>
      <c r="C9" s="108" t="s">
        <v>57</v>
      </c>
      <c r="D9" s="109"/>
      <c r="E9" s="109"/>
      <c r="F9" s="109"/>
      <c r="G9" s="109"/>
      <c r="H9" s="20"/>
      <c r="I9" s="32"/>
      <c r="J9" s="32"/>
      <c r="K9" s="115"/>
      <c r="L9" s="8"/>
    </row>
    <row r="10" spans="1:13" ht="15" customHeight="1" x14ac:dyDescent="0.2">
      <c r="A10" s="12"/>
      <c r="B10" s="12"/>
      <c r="C10" s="12"/>
      <c r="D10" s="12"/>
      <c r="E10" s="12"/>
      <c r="F10" s="12"/>
      <c r="G10" s="12"/>
      <c r="H10" s="12"/>
      <c r="I10" s="30"/>
      <c r="J10" s="30"/>
      <c r="K10" s="30"/>
      <c r="L10" s="8"/>
    </row>
    <row r="11" spans="1:13" ht="18" customHeight="1" x14ac:dyDescent="0.25">
      <c r="A11" s="127" t="s">
        <v>0</v>
      </c>
      <c r="B11" s="127"/>
      <c r="C11" s="125"/>
      <c r="D11" s="125"/>
      <c r="E11" s="125"/>
      <c r="F11" s="125"/>
      <c r="G11" s="126"/>
      <c r="H11" s="13"/>
      <c r="I11" s="33"/>
      <c r="J11" s="33"/>
      <c r="K11" s="34"/>
      <c r="L11" s="7"/>
      <c r="M11" s="4"/>
    </row>
    <row r="12" spans="1:13" ht="15" customHeight="1" x14ac:dyDescent="0.2">
      <c r="I12" s="30"/>
      <c r="J12" s="30"/>
      <c r="K12" s="35"/>
      <c r="L12" s="8"/>
    </row>
    <row r="13" spans="1:13" ht="18" customHeight="1" x14ac:dyDescent="0.25">
      <c r="A13" s="25" t="s">
        <v>17</v>
      </c>
      <c r="B13" s="25"/>
      <c r="C13" s="125"/>
      <c r="D13" s="126"/>
      <c r="E13" s="126"/>
      <c r="F13" s="126"/>
      <c r="G13" s="126"/>
      <c r="H13" s="13"/>
      <c r="I13" s="36"/>
      <c r="J13" s="37"/>
      <c r="K13" s="38"/>
      <c r="L13" s="8"/>
    </row>
    <row r="14" spans="1:13" ht="15" customHeight="1" x14ac:dyDescent="0.45">
      <c r="E14" s="15"/>
      <c r="F14" s="15"/>
      <c r="G14" s="15"/>
      <c r="I14" s="39"/>
      <c r="J14" s="40"/>
      <c r="K14" s="30"/>
      <c r="L14" s="8"/>
    </row>
    <row r="15" spans="1:13" ht="20.25" customHeight="1" x14ac:dyDescent="0.45">
      <c r="A15" s="127" t="s">
        <v>25</v>
      </c>
      <c r="B15" s="127"/>
      <c r="C15" s="133"/>
      <c r="D15" s="133"/>
      <c r="E15" s="133"/>
      <c r="F15" s="133"/>
      <c r="G15" s="134"/>
      <c r="H15" s="134"/>
      <c r="I15" s="41"/>
      <c r="J15" s="42"/>
      <c r="K15" s="31"/>
      <c r="L15" s="8"/>
    </row>
    <row r="16" spans="1:13" ht="15" customHeight="1" x14ac:dyDescent="0.45">
      <c r="A16" s="16"/>
      <c r="B16" s="16"/>
      <c r="C16" s="16"/>
      <c r="D16" s="16"/>
      <c r="E16" s="16"/>
      <c r="F16" s="17"/>
      <c r="G16" s="17"/>
      <c r="H16" s="16"/>
      <c r="I16" s="39"/>
      <c r="J16" s="40"/>
      <c r="K16" s="30"/>
      <c r="L16" s="8"/>
    </row>
    <row r="17" spans="1:12" ht="18" customHeight="1" x14ac:dyDescent="0.25">
      <c r="A17" s="127" t="s">
        <v>18</v>
      </c>
      <c r="B17" s="135"/>
      <c r="C17" s="136"/>
      <c r="D17" s="136"/>
      <c r="E17" s="136"/>
      <c r="F17" s="136"/>
      <c r="G17" s="137"/>
      <c r="H17" s="137"/>
      <c r="I17" s="43"/>
      <c r="J17" s="44"/>
      <c r="K17" s="44"/>
      <c r="L17" s="8"/>
    </row>
    <row r="18" spans="1:12" ht="15" customHeight="1" x14ac:dyDescent="0.25">
      <c r="B18" s="18"/>
      <c r="C18" s="47"/>
      <c r="D18" s="47"/>
      <c r="E18" s="47"/>
      <c r="F18" s="47"/>
      <c r="G18" s="19"/>
      <c r="I18" s="39"/>
      <c r="J18" s="30"/>
      <c r="K18" s="30"/>
      <c r="L18" s="8"/>
    </row>
    <row r="19" spans="1:12" ht="18" customHeight="1" x14ac:dyDescent="0.25">
      <c r="A19" s="127" t="s">
        <v>19</v>
      </c>
      <c r="B19" s="127"/>
      <c r="C19" s="138"/>
      <c r="D19" s="139"/>
      <c r="E19" s="139"/>
      <c r="F19" s="140"/>
      <c r="G19" s="140"/>
      <c r="H19" s="140"/>
      <c r="I19" s="41"/>
      <c r="J19" s="31"/>
      <c r="K19" s="31"/>
      <c r="L19" s="8"/>
    </row>
    <row r="20" spans="1:12" ht="15" customHeight="1" x14ac:dyDescent="0.25">
      <c r="I20" s="39"/>
      <c r="J20" s="45"/>
      <c r="K20" s="46"/>
      <c r="L20" s="8"/>
    </row>
    <row r="21" spans="1:12" ht="18" customHeight="1" thickBot="1" x14ac:dyDescent="0.25">
      <c r="A21" s="145" t="s">
        <v>23</v>
      </c>
      <c r="B21" s="146"/>
      <c r="C21" s="146"/>
      <c r="D21" s="54"/>
      <c r="E21" s="29" t="s">
        <v>24</v>
      </c>
      <c r="F21" s="22"/>
      <c r="G21" s="23"/>
      <c r="I21" s="27" t="s">
        <v>20</v>
      </c>
      <c r="J21" s="55"/>
      <c r="K21" s="28" t="s">
        <v>21</v>
      </c>
      <c r="L21" s="8"/>
    </row>
    <row r="22" spans="1:12" ht="13.5" hidden="1" customHeight="1" thickBot="1" x14ac:dyDescent="0.25">
      <c r="A22" s="24"/>
      <c r="B22" s="2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13.5" hidden="1" customHeight="1" thickBot="1" x14ac:dyDescent="0.25">
      <c r="A23" s="24"/>
      <c r="B23" s="24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ht="13.5" hidden="1" customHeight="1" thickBot="1" x14ac:dyDescent="0.25">
      <c r="A24" s="24"/>
      <c r="B24" s="24"/>
      <c r="C24" s="8"/>
      <c r="D24" s="8"/>
      <c r="E24" s="8"/>
      <c r="F24" s="9"/>
      <c r="G24" s="8"/>
      <c r="H24" s="8"/>
      <c r="I24" s="8"/>
      <c r="J24" s="8"/>
      <c r="K24" s="8"/>
      <c r="L24" s="8"/>
    </row>
    <row r="25" spans="1:12" ht="12.75" hidden="1" customHeight="1" thickBot="1" x14ac:dyDescent="0.25">
      <c r="A25" s="24"/>
      <c r="B25" s="24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26.25" customHeight="1" thickBot="1" x14ac:dyDescent="0.25">
      <c r="A26" s="24"/>
      <c r="B26" s="24"/>
      <c r="H26" s="56" t="s">
        <v>26</v>
      </c>
      <c r="I26" s="57" t="s">
        <v>1</v>
      </c>
      <c r="J26" s="58" t="s">
        <v>27</v>
      </c>
      <c r="K26" s="59" t="s">
        <v>2</v>
      </c>
    </row>
    <row r="27" spans="1:12" ht="17.25" customHeight="1" x14ac:dyDescent="0.25">
      <c r="A27" s="117" t="s">
        <v>3</v>
      </c>
      <c r="B27" s="119" t="s">
        <v>29</v>
      </c>
      <c r="C27" s="120"/>
      <c r="D27" s="120"/>
      <c r="E27" s="61"/>
      <c r="F27" s="61"/>
      <c r="G27" s="62" t="s">
        <v>30</v>
      </c>
      <c r="H27" s="99"/>
      <c r="I27" s="143">
        <f>SUM(H27:H28)/2</f>
        <v>0</v>
      </c>
      <c r="J27" s="129">
        <v>1</v>
      </c>
      <c r="K27" s="131">
        <f>I27*J27</f>
        <v>0</v>
      </c>
    </row>
    <row r="28" spans="1:12" ht="17.25" customHeight="1" thickBot="1" x14ac:dyDescent="0.3">
      <c r="A28" s="118"/>
      <c r="B28" s="121"/>
      <c r="C28" s="122"/>
      <c r="D28" s="122"/>
      <c r="E28" s="63"/>
      <c r="F28" s="63"/>
      <c r="G28" s="64" t="s">
        <v>31</v>
      </c>
      <c r="H28" s="100"/>
      <c r="I28" s="147"/>
      <c r="J28" s="130"/>
      <c r="K28" s="132"/>
    </row>
    <row r="29" spans="1:12" ht="17.25" customHeight="1" x14ac:dyDescent="0.25">
      <c r="A29" s="117" t="s">
        <v>4</v>
      </c>
      <c r="B29" s="119" t="s">
        <v>32</v>
      </c>
      <c r="C29" s="120"/>
      <c r="D29" s="120"/>
      <c r="E29" s="65"/>
      <c r="F29" s="65"/>
      <c r="G29" s="62" t="s">
        <v>30</v>
      </c>
      <c r="H29" s="99"/>
      <c r="I29" s="143">
        <f>SUM(H29:H30)/2</f>
        <v>0</v>
      </c>
      <c r="J29" s="129">
        <v>1</v>
      </c>
      <c r="K29" s="131">
        <f>I29*J29</f>
        <v>0</v>
      </c>
    </row>
    <row r="30" spans="1:12" ht="17.25" customHeight="1" thickBot="1" x14ac:dyDescent="0.3">
      <c r="A30" s="128"/>
      <c r="B30" s="121"/>
      <c r="C30" s="122"/>
      <c r="D30" s="122"/>
      <c r="E30" s="65"/>
      <c r="F30" s="65"/>
      <c r="G30" s="64" t="s">
        <v>31</v>
      </c>
      <c r="H30" s="101"/>
      <c r="I30" s="147"/>
      <c r="J30" s="130"/>
      <c r="K30" s="132"/>
    </row>
    <row r="31" spans="1:12" ht="17.25" customHeight="1" x14ac:dyDescent="0.25">
      <c r="A31" s="117" t="s">
        <v>5</v>
      </c>
      <c r="B31" s="119" t="s">
        <v>33</v>
      </c>
      <c r="C31" s="120"/>
      <c r="D31" s="120"/>
      <c r="E31" s="61"/>
      <c r="F31" s="61"/>
      <c r="G31" s="62" t="s">
        <v>30</v>
      </c>
      <c r="H31" s="99"/>
      <c r="I31" s="143">
        <f>SUM(H31:H32)/2</f>
        <v>0</v>
      </c>
      <c r="J31" s="129">
        <v>1</v>
      </c>
      <c r="K31" s="131">
        <f>I31*J31</f>
        <v>0</v>
      </c>
    </row>
    <row r="32" spans="1:12" ht="17.25" customHeight="1" thickBot="1" x14ac:dyDescent="0.3">
      <c r="A32" s="118"/>
      <c r="B32" s="121"/>
      <c r="C32" s="122"/>
      <c r="D32" s="122"/>
      <c r="E32" s="63"/>
      <c r="F32" s="63"/>
      <c r="G32" s="64" t="s">
        <v>31</v>
      </c>
      <c r="H32" s="100"/>
      <c r="I32" s="147"/>
      <c r="J32" s="130"/>
      <c r="K32" s="132"/>
    </row>
    <row r="33" spans="1:12" ht="17.25" customHeight="1" x14ac:dyDescent="0.25">
      <c r="A33" s="117" t="s">
        <v>6</v>
      </c>
      <c r="B33" s="119" t="s">
        <v>34</v>
      </c>
      <c r="C33" s="120"/>
      <c r="D33" s="120"/>
      <c r="E33" s="61"/>
      <c r="F33" s="61"/>
      <c r="G33" s="62" t="s">
        <v>30</v>
      </c>
      <c r="H33" s="102"/>
      <c r="I33" s="143">
        <f>SUM(H33:H34)/2</f>
        <v>0</v>
      </c>
      <c r="J33" s="129">
        <v>1</v>
      </c>
      <c r="K33" s="131">
        <f>I33*J33</f>
        <v>0</v>
      </c>
    </row>
    <row r="34" spans="1:12" ht="17.25" customHeight="1" thickBot="1" x14ac:dyDescent="0.3">
      <c r="A34" s="118"/>
      <c r="B34" s="121"/>
      <c r="C34" s="122"/>
      <c r="D34" s="122"/>
      <c r="E34" s="63"/>
      <c r="F34" s="63"/>
      <c r="G34" s="64" t="s">
        <v>31</v>
      </c>
      <c r="H34" s="103"/>
      <c r="I34" s="147"/>
      <c r="J34" s="130"/>
      <c r="K34" s="132"/>
    </row>
    <row r="35" spans="1:12" ht="17.25" customHeight="1" thickBot="1" x14ac:dyDescent="0.3">
      <c r="A35" s="60" t="s">
        <v>7</v>
      </c>
      <c r="B35" s="141" t="s">
        <v>35</v>
      </c>
      <c r="C35" s="142"/>
      <c r="D35" s="142"/>
      <c r="E35" s="61"/>
      <c r="F35" s="61"/>
      <c r="G35" s="66" t="s">
        <v>28</v>
      </c>
      <c r="H35" s="104"/>
      <c r="I35" s="67"/>
      <c r="J35" s="68">
        <v>1</v>
      </c>
      <c r="K35" s="87">
        <f>H35*J35</f>
        <v>0</v>
      </c>
    </row>
    <row r="36" spans="1:12" ht="18.75" customHeight="1" thickBot="1" x14ac:dyDescent="0.3">
      <c r="A36" s="148" t="s">
        <v>36</v>
      </c>
      <c r="B36" s="149"/>
      <c r="C36" s="69"/>
      <c r="D36" s="69"/>
      <c r="E36" s="61"/>
      <c r="F36" s="61"/>
      <c r="G36" s="70"/>
      <c r="H36" s="71"/>
      <c r="I36" s="67"/>
      <c r="J36" s="72"/>
      <c r="K36" s="88"/>
    </row>
    <row r="37" spans="1:12" ht="17.25" customHeight="1" thickBot="1" x14ac:dyDescent="0.3">
      <c r="A37" s="73" t="s">
        <v>8</v>
      </c>
      <c r="B37" s="74" t="s">
        <v>37</v>
      </c>
      <c r="C37" s="75"/>
      <c r="D37" s="75"/>
      <c r="E37" s="75"/>
      <c r="F37" s="75"/>
      <c r="G37" s="76"/>
      <c r="H37" s="76"/>
      <c r="I37" s="77" t="s">
        <v>13</v>
      </c>
      <c r="J37" s="78" t="s">
        <v>47</v>
      </c>
      <c r="K37" s="89"/>
      <c r="L37" s="98" t="str">
        <f>IF(K37&lt;0,"záporná hodnota!",IF(K37&gt;3,"mimo rozsah!",""))</f>
        <v/>
      </c>
    </row>
    <row r="38" spans="1:12" ht="17.25" customHeight="1" thickBot="1" x14ac:dyDescent="0.3">
      <c r="A38" s="73" t="s">
        <v>9</v>
      </c>
      <c r="B38" s="150" t="s">
        <v>38</v>
      </c>
      <c r="C38" s="151"/>
      <c r="D38" s="75"/>
      <c r="E38" s="75"/>
      <c r="F38" s="75"/>
      <c r="G38" s="76"/>
      <c r="H38" s="76"/>
      <c r="I38" s="77"/>
      <c r="J38" s="78" t="s">
        <v>47</v>
      </c>
      <c r="K38" s="90"/>
      <c r="L38" s="98" t="str">
        <f>IF(K38&lt;0,"záporná hodnota!",IF(K38&gt;3,"mimo rozsah!",""))</f>
        <v/>
      </c>
    </row>
    <row r="39" spans="1:12" ht="17.25" customHeight="1" x14ac:dyDescent="0.2">
      <c r="A39" s="117"/>
      <c r="B39" s="152" t="s">
        <v>39</v>
      </c>
      <c r="C39" s="152"/>
      <c r="D39" s="79"/>
      <c r="E39" s="79"/>
      <c r="F39" s="79"/>
      <c r="G39" s="62" t="s">
        <v>30</v>
      </c>
      <c r="H39" s="105"/>
      <c r="I39" s="143">
        <f>SUM(H39:H40)/2</f>
        <v>0</v>
      </c>
      <c r="J39" s="154" t="s">
        <v>40</v>
      </c>
      <c r="K39" s="174">
        <f>IF(I39&lt;26,0,IF(I39&lt;27,1,IF(I39&lt;28,2,IF(I39&lt;29,3,IF(I39&lt;30,4,5)))))</f>
        <v>0</v>
      </c>
    </row>
    <row r="40" spans="1:12" ht="15.75" customHeight="1" thickBot="1" x14ac:dyDescent="0.25">
      <c r="A40" s="128"/>
      <c r="B40" s="153"/>
      <c r="C40" s="153"/>
      <c r="D40" s="80"/>
      <c r="E40" s="80"/>
      <c r="F40" s="80"/>
      <c r="G40" s="64" t="s">
        <v>31</v>
      </c>
      <c r="H40" s="100"/>
      <c r="I40" s="144"/>
      <c r="J40" s="155"/>
      <c r="K40" s="175"/>
    </row>
    <row r="41" spans="1:12" ht="19.5" customHeight="1" thickBot="1" x14ac:dyDescent="0.35">
      <c r="A41" s="160" t="s">
        <v>42</v>
      </c>
      <c r="B41" s="161"/>
      <c r="C41" s="161"/>
      <c r="D41" s="81"/>
      <c r="E41" s="81"/>
      <c r="F41" s="81"/>
      <c r="G41" s="81"/>
      <c r="H41" s="80"/>
      <c r="I41" s="77"/>
      <c r="J41" s="81"/>
      <c r="K41" s="91">
        <f>SUM(K27:K39)</f>
        <v>0</v>
      </c>
    </row>
    <row r="42" spans="1:12" ht="18.75" customHeight="1" thickBot="1" x14ac:dyDescent="0.3">
      <c r="A42" s="176" t="s">
        <v>41</v>
      </c>
      <c r="B42" s="149"/>
      <c r="C42" s="69"/>
      <c r="D42" s="69"/>
      <c r="E42" s="61"/>
      <c r="F42" s="61"/>
      <c r="G42" s="70"/>
      <c r="H42" s="71"/>
      <c r="I42" s="67"/>
      <c r="J42" s="72"/>
      <c r="K42" s="88"/>
    </row>
    <row r="43" spans="1:12" ht="17.25" customHeight="1" x14ac:dyDescent="0.2">
      <c r="A43" s="164" t="s">
        <v>10</v>
      </c>
      <c r="B43" s="166" t="s">
        <v>45</v>
      </c>
      <c r="C43" s="152"/>
      <c r="D43" s="170" t="s">
        <v>50</v>
      </c>
      <c r="E43" s="170"/>
      <c r="F43" s="170"/>
      <c r="G43" s="171"/>
      <c r="H43" s="106">
        <f>H35</f>
        <v>0</v>
      </c>
      <c r="I43" s="82" t="s">
        <v>49</v>
      </c>
      <c r="J43" s="154" t="s">
        <v>47</v>
      </c>
      <c r="K43" s="162" t="e">
        <f>IF(I44&lt;2.495,0,IF(I44&lt;2.695,1,IF(I44&lt;2.895,2,3)))</f>
        <v>#DIV/0!</v>
      </c>
    </row>
    <row r="44" spans="1:12" ht="17.25" customHeight="1" thickBot="1" x14ac:dyDescent="0.25">
      <c r="A44" s="165"/>
      <c r="B44" s="167"/>
      <c r="C44" s="153"/>
      <c r="D44" s="172" t="s">
        <v>51</v>
      </c>
      <c r="E44" s="172"/>
      <c r="F44" s="172"/>
      <c r="G44" s="173"/>
      <c r="H44" s="107"/>
      <c r="I44" s="83" t="e">
        <f>H43/H44</f>
        <v>#DIV/0!</v>
      </c>
      <c r="J44" s="155"/>
      <c r="K44" s="163"/>
    </row>
    <row r="45" spans="1:12" ht="17.25" customHeight="1" thickBot="1" x14ac:dyDescent="0.3">
      <c r="A45" s="84" t="s">
        <v>11</v>
      </c>
      <c r="B45" s="168" t="s">
        <v>46</v>
      </c>
      <c r="C45" s="169"/>
      <c r="D45" s="169"/>
      <c r="E45" s="85"/>
      <c r="F45" s="85"/>
      <c r="G45" s="76"/>
      <c r="H45" s="80"/>
      <c r="I45" s="77"/>
      <c r="J45" s="78" t="s">
        <v>48</v>
      </c>
      <c r="K45" s="92">
        <v>0</v>
      </c>
      <c r="L45" s="98" t="str">
        <f>IF(K45&lt;0,"záporná hodnota!",IF(K45&gt;2,"mimo rozsah!",""))</f>
        <v/>
      </c>
    </row>
    <row r="46" spans="1:12" ht="19.5" customHeight="1" thickBot="1" x14ac:dyDescent="0.35">
      <c r="A46" s="160" t="s">
        <v>43</v>
      </c>
      <c r="B46" s="161"/>
      <c r="C46" s="161"/>
      <c r="D46" s="81"/>
      <c r="E46" s="81"/>
      <c r="F46" s="81"/>
      <c r="G46" s="81"/>
      <c r="H46" s="81"/>
      <c r="I46" s="77"/>
      <c r="J46" s="81"/>
      <c r="K46" s="93" t="e">
        <f>SUM(K43:K45)</f>
        <v>#DIV/0!</v>
      </c>
    </row>
    <row r="47" spans="1:12" ht="24" customHeight="1" thickBot="1" x14ac:dyDescent="0.4">
      <c r="A47" s="86" t="s">
        <v>44</v>
      </c>
      <c r="B47" s="81"/>
      <c r="C47" s="81"/>
      <c r="D47" s="81"/>
      <c r="E47" s="81"/>
      <c r="F47" s="81"/>
      <c r="G47" s="81"/>
      <c r="H47" s="81"/>
      <c r="I47" s="81"/>
      <c r="J47" s="81"/>
      <c r="K47" s="94" t="e">
        <f>IF(I44&lt;0.705,"abnormal",(K41-K46))</f>
        <v>#DIV/0!</v>
      </c>
    </row>
    <row r="48" spans="1:12" ht="18.75" customHeight="1" x14ac:dyDescent="0.35">
      <c r="A48" s="1"/>
      <c r="B48" s="2"/>
      <c r="C48" s="2"/>
      <c r="D48" s="2"/>
      <c r="E48" s="2"/>
      <c r="F48" s="2"/>
      <c r="G48" s="2"/>
      <c r="H48" s="2"/>
      <c r="I48" s="2"/>
      <c r="J48" s="2"/>
      <c r="K48" s="3"/>
    </row>
    <row r="49" spans="1:11" ht="18.75" customHeight="1" x14ac:dyDescent="0.35">
      <c r="A49" s="1"/>
      <c r="B49" s="2"/>
      <c r="C49" s="2"/>
      <c r="D49" s="2"/>
      <c r="E49" s="2"/>
      <c r="F49" s="2"/>
      <c r="G49" s="2"/>
      <c r="H49" s="2"/>
      <c r="I49" s="2"/>
      <c r="J49" s="2"/>
      <c r="K49" s="3"/>
    </row>
    <row r="50" spans="1:11" ht="18.75" customHeight="1" x14ac:dyDescent="0.35">
      <c r="A50" s="1"/>
      <c r="B50" s="2"/>
      <c r="C50" s="2"/>
      <c r="D50" s="2"/>
      <c r="E50" s="2"/>
      <c r="F50" s="2"/>
      <c r="G50" s="2"/>
      <c r="H50" s="2"/>
      <c r="I50" s="2"/>
      <c r="J50" s="2"/>
      <c r="K50" s="3"/>
    </row>
    <row r="51" spans="1:11" ht="18.75" customHeight="1" x14ac:dyDescent="0.35">
      <c r="A51" s="1"/>
      <c r="B51" s="2"/>
      <c r="C51" s="2"/>
      <c r="D51" s="2"/>
      <c r="E51" s="2"/>
      <c r="F51" s="2"/>
      <c r="G51" s="2"/>
      <c r="H51" s="2"/>
      <c r="I51" s="2"/>
      <c r="J51" s="2"/>
      <c r="K51" s="3"/>
    </row>
    <row r="52" spans="1:11" ht="18.75" customHeight="1" x14ac:dyDescent="0.35">
      <c r="A52" s="1"/>
      <c r="B52" s="2"/>
      <c r="C52" s="2"/>
      <c r="D52" s="2"/>
      <c r="E52" s="2"/>
      <c r="F52" s="2"/>
      <c r="G52" s="2"/>
      <c r="H52" s="2"/>
      <c r="I52" s="2"/>
      <c r="J52" s="2"/>
      <c r="K52" s="3"/>
    </row>
    <row r="53" spans="1:11" ht="18.75" customHeight="1" x14ac:dyDescent="0.35">
      <c r="A53" s="1"/>
      <c r="B53" s="2"/>
      <c r="C53" s="2"/>
      <c r="D53" s="2"/>
      <c r="E53" s="2"/>
      <c r="F53" s="2"/>
      <c r="G53" s="2"/>
      <c r="H53" s="2"/>
      <c r="I53" s="2"/>
      <c r="J53" s="2"/>
      <c r="K53" s="3"/>
    </row>
    <row r="54" spans="1:11" ht="18.75" customHeight="1" x14ac:dyDescent="0.35">
      <c r="A54" s="1"/>
      <c r="B54" s="2"/>
      <c r="C54" s="2"/>
      <c r="D54" s="2"/>
      <c r="E54" s="2"/>
      <c r="F54" s="2"/>
      <c r="G54" s="2"/>
      <c r="H54" s="2"/>
      <c r="I54" s="2"/>
      <c r="J54" s="2"/>
      <c r="K54" s="3"/>
    </row>
    <row r="55" spans="1:11" ht="18.75" customHeight="1" x14ac:dyDescent="0.35">
      <c r="A55" s="1"/>
      <c r="B55" s="2"/>
      <c r="C55" s="2"/>
      <c r="D55" s="2"/>
      <c r="E55" s="2"/>
      <c r="F55" s="2"/>
      <c r="G55" s="2"/>
      <c r="H55" s="2"/>
      <c r="I55" s="2"/>
      <c r="J55" s="2"/>
      <c r="K55" s="3"/>
    </row>
    <row r="56" spans="1:11" ht="18.75" customHeight="1" x14ac:dyDescent="0.35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6.5" customHeight="1" x14ac:dyDescent="0.35">
      <c r="A57" s="1"/>
      <c r="B57" s="2"/>
      <c r="C57" s="2"/>
      <c r="D57" s="2"/>
      <c r="E57" s="2"/>
      <c r="F57" s="2"/>
      <c r="G57" s="6"/>
      <c r="H57" s="6"/>
      <c r="I57" s="6"/>
      <c r="J57" s="2"/>
      <c r="K57" s="3"/>
    </row>
    <row r="58" spans="1:11" ht="15.75" customHeight="1" x14ac:dyDescent="0.25">
      <c r="A58" s="159" t="s">
        <v>59</v>
      </c>
      <c r="B58" s="159"/>
      <c r="C58" s="159"/>
      <c r="D58" s="48"/>
      <c r="E58" s="53"/>
      <c r="F58" s="53"/>
      <c r="G58" s="53"/>
      <c r="H58" s="157"/>
      <c r="I58" s="157"/>
      <c r="J58" s="157"/>
      <c r="K58" s="157"/>
    </row>
    <row r="59" spans="1:11" ht="14.25" customHeight="1" x14ac:dyDescent="0.2">
      <c r="A59" s="158" t="s">
        <v>12</v>
      </c>
      <c r="B59" s="158"/>
      <c r="C59" s="158"/>
      <c r="D59" s="48"/>
      <c r="E59" s="49"/>
      <c r="F59" s="49"/>
      <c r="G59" s="49"/>
      <c r="H59" s="158" t="s">
        <v>52</v>
      </c>
      <c r="I59" s="135"/>
      <c r="J59" s="135"/>
      <c r="K59" s="135"/>
    </row>
    <row r="60" spans="1:11" ht="14.25" customHeight="1" x14ac:dyDescent="0.2">
      <c r="A60" s="49"/>
      <c r="B60" s="49"/>
      <c r="C60" s="49"/>
      <c r="D60" s="48"/>
      <c r="E60" s="49"/>
      <c r="F60" s="49"/>
      <c r="G60" s="49"/>
      <c r="H60" s="49"/>
      <c r="I60" s="14"/>
      <c r="J60" s="14"/>
      <c r="K60" s="14"/>
    </row>
    <row r="61" spans="1:11" ht="14.25" customHeight="1" x14ac:dyDescent="0.2">
      <c r="A61" s="49"/>
      <c r="B61" s="49"/>
      <c r="C61" s="49"/>
      <c r="D61" s="48"/>
      <c r="E61" s="49"/>
      <c r="F61" s="49"/>
      <c r="G61" s="49"/>
      <c r="H61" s="49"/>
      <c r="I61" s="14"/>
      <c r="J61" s="14"/>
      <c r="K61" s="14"/>
    </row>
    <row r="62" spans="1:11" ht="14.25" customHeight="1" x14ac:dyDescent="0.2">
      <c r="A62" s="49"/>
      <c r="B62" s="49"/>
      <c r="C62" s="49"/>
      <c r="D62" s="48"/>
      <c r="E62" s="49"/>
      <c r="F62" s="49"/>
      <c r="G62" s="49"/>
      <c r="H62" s="49"/>
      <c r="I62" s="14"/>
      <c r="J62" s="14"/>
      <c r="K62" s="14"/>
    </row>
    <row r="63" spans="1:11" ht="14.25" customHeight="1" x14ac:dyDescent="0.2">
      <c r="A63" s="49"/>
      <c r="B63" s="49"/>
      <c r="C63" s="49"/>
      <c r="D63" s="48"/>
      <c r="E63" s="49"/>
      <c r="F63" s="49"/>
      <c r="G63" s="49"/>
      <c r="H63" s="49"/>
      <c r="I63" s="14"/>
      <c r="J63" s="14"/>
      <c r="K63" s="14"/>
    </row>
    <row r="64" spans="1:11" ht="14.25" customHeight="1" x14ac:dyDescent="0.2">
      <c r="A64" s="49"/>
      <c r="B64" s="49"/>
      <c r="C64" s="49"/>
      <c r="D64" s="48"/>
      <c r="E64" s="49"/>
      <c r="F64" s="49"/>
      <c r="G64" s="49"/>
      <c r="H64" s="49"/>
      <c r="I64" s="14"/>
      <c r="J64" s="14"/>
      <c r="K64" s="14"/>
    </row>
    <row r="65" spans="1:11" ht="14.25" customHeight="1" x14ac:dyDescent="0.2">
      <c r="A65" s="49"/>
      <c r="B65" s="49"/>
      <c r="C65" s="49"/>
      <c r="D65" s="48"/>
      <c r="E65" s="49"/>
      <c r="F65" s="49"/>
      <c r="G65" s="49"/>
      <c r="H65" s="49"/>
      <c r="I65" s="14"/>
      <c r="J65" s="14"/>
      <c r="K65" s="14"/>
    </row>
    <row r="66" spans="1:11" ht="18" customHeight="1" x14ac:dyDescent="0.2">
      <c r="A66" s="52" t="s">
        <v>53</v>
      </c>
      <c r="B66" s="50"/>
      <c r="C66" s="50"/>
      <c r="D66" s="50"/>
      <c r="E66" s="50"/>
      <c r="F66" s="50"/>
      <c r="G66" s="50"/>
      <c r="H66" s="6"/>
      <c r="I66" s="6"/>
      <c r="J66" s="6"/>
    </row>
    <row r="67" spans="1:11" ht="15" x14ac:dyDescent="0.2">
      <c r="A67" s="51"/>
      <c r="B67" s="51"/>
      <c r="C67" s="51"/>
      <c r="D67" s="51"/>
      <c r="E67" s="51"/>
      <c r="F67" s="51"/>
      <c r="G67" s="51"/>
    </row>
    <row r="68" spans="1:11" ht="15" x14ac:dyDescent="0.2">
      <c r="A68" s="51"/>
      <c r="B68" s="51"/>
      <c r="C68" s="51"/>
      <c r="D68" s="51"/>
      <c r="E68" s="51"/>
      <c r="F68" s="51"/>
      <c r="G68" s="51"/>
    </row>
    <row r="69" spans="1:11" ht="15" x14ac:dyDescent="0.2">
      <c r="A69" s="52"/>
      <c r="B69" s="51"/>
      <c r="C69" s="51"/>
      <c r="D69" s="51"/>
      <c r="E69" s="51"/>
      <c r="F69" s="51"/>
      <c r="G69" s="51"/>
    </row>
  </sheetData>
  <sheetProtection sheet="1" objects="1" scenarios="1"/>
  <mergeCells count="58">
    <mergeCell ref="A2:K2"/>
    <mergeCell ref="H58:K58"/>
    <mergeCell ref="H59:K59"/>
    <mergeCell ref="A58:C58"/>
    <mergeCell ref="A59:C59"/>
    <mergeCell ref="A46:C46"/>
    <mergeCell ref="K43:K44"/>
    <mergeCell ref="A43:A44"/>
    <mergeCell ref="B43:C44"/>
    <mergeCell ref="B45:D45"/>
    <mergeCell ref="D43:G43"/>
    <mergeCell ref="D44:G44"/>
    <mergeCell ref="J39:J40"/>
    <mergeCell ref="K39:K40"/>
    <mergeCell ref="A41:C41"/>
    <mergeCell ref="A42:B42"/>
    <mergeCell ref="J29:J30"/>
    <mergeCell ref="K29:K30"/>
    <mergeCell ref="J31:J32"/>
    <mergeCell ref="K31:K32"/>
    <mergeCell ref="J43:J44"/>
    <mergeCell ref="J33:J34"/>
    <mergeCell ref="K33:K34"/>
    <mergeCell ref="B35:D35"/>
    <mergeCell ref="I39:I40"/>
    <mergeCell ref="A15:B15"/>
    <mergeCell ref="A21:C21"/>
    <mergeCell ref="I27:I28"/>
    <mergeCell ref="I29:I30"/>
    <mergeCell ref="I31:I32"/>
    <mergeCell ref="I33:I34"/>
    <mergeCell ref="A36:B36"/>
    <mergeCell ref="B38:C38"/>
    <mergeCell ref="A39:A40"/>
    <mergeCell ref="B39:C40"/>
    <mergeCell ref="J27:J28"/>
    <mergeCell ref="K27:K28"/>
    <mergeCell ref="C15:H15"/>
    <mergeCell ref="A17:B17"/>
    <mergeCell ref="C17:H17"/>
    <mergeCell ref="A19:B19"/>
    <mergeCell ref="C19:H19"/>
    <mergeCell ref="A1:K1"/>
    <mergeCell ref="A31:A32"/>
    <mergeCell ref="A33:A34"/>
    <mergeCell ref="B27:D28"/>
    <mergeCell ref="B29:D30"/>
    <mergeCell ref="B31:D32"/>
    <mergeCell ref="B33:D34"/>
    <mergeCell ref="K6:K7"/>
    <mergeCell ref="C13:G13"/>
    <mergeCell ref="A11:B11"/>
    <mergeCell ref="A5:B5"/>
    <mergeCell ref="C5:G5"/>
    <mergeCell ref="C7:G7"/>
    <mergeCell ref="C11:G11"/>
    <mergeCell ref="A27:A28"/>
    <mergeCell ref="A29:A30"/>
  </mergeCells>
  <phoneticPr fontId="21" type="noConversion"/>
  <printOptions horizontalCentered="1"/>
  <pageMargins left="0.78740157480314965" right="0.39370078740157483" top="0.98425196850393704" bottom="0.39370078740157483" header="0.51181102362204722" footer="0.39370078740157483"/>
  <pageSetup paperSize="9" scale="68" orientation="portrait" horizontalDpi="4294967293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Lesy SR, š.p., OZ Levice</dc:creator>
  <cp:lastModifiedBy>MichalS</cp:lastModifiedBy>
  <cp:lastPrinted>2018-03-14T13:30:10Z</cp:lastPrinted>
  <dcterms:created xsi:type="dcterms:W3CDTF">2003-02-23T10:56:38Z</dcterms:created>
  <dcterms:modified xsi:type="dcterms:W3CDTF">2019-02-26T09:10:04Z</dcterms:modified>
</cp:coreProperties>
</file>